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163D5E1990D44572BE5B0DFA19E981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98715" y="1790700"/>
          <a:ext cx="1393190" cy="1001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5C66313193C44519CDC01832E195DC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9665" y="3822700"/>
          <a:ext cx="1370330" cy="100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0B0AF65A413A4E98AEFDF16B4CED221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41590" y="4838700"/>
          <a:ext cx="99060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D93DDBBB58F4CBCA3411D9FEFDDDD7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08215" y="5854700"/>
          <a:ext cx="1743710" cy="998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BA57E0BAC0A423385ED9F93B6A6DC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2040" y="6870700"/>
          <a:ext cx="1539875" cy="990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<sst xmlns="http://schemas.openxmlformats.org/spreadsheetml/2006/main" count="34" uniqueCount="28">
  <si>
    <t>浙江水利水电学院四季果园方案（南浔校区）</t>
  </si>
  <si>
    <t>苗木名称</t>
  </si>
  <si>
    <t>果期</t>
  </si>
  <si>
    <t>规格</t>
  </si>
  <si>
    <t>数量（棵）</t>
  </si>
  <si>
    <t>单价（元）</t>
  </si>
  <si>
    <t>金额（元）</t>
  </si>
  <si>
    <t>图片</t>
  </si>
  <si>
    <t>备注</t>
  </si>
  <si>
    <t>梨（翠冠梨）</t>
  </si>
  <si>
    <t>6月</t>
  </si>
  <si>
    <t>地径4cm</t>
  </si>
  <si>
    <t>黄花梨</t>
  </si>
  <si>
    <t>/</t>
  </si>
  <si>
    <t>授粉树</t>
  </si>
  <si>
    <t xml:space="preserve">枇杷（白沙）
</t>
  </si>
  <si>
    <t>晚熟桃（金秋
红蜜）</t>
  </si>
  <si>
    <r>
      <rPr>
        <sz val="11.5"/>
        <rFont val="Segoe UI"/>
        <charset val="134"/>
      </rPr>
      <t>9</t>
    </r>
    <r>
      <rPr>
        <sz val="11.5"/>
        <rFont val="宋体"/>
        <charset val="134"/>
      </rPr>
      <t>月底</t>
    </r>
    <r>
      <rPr>
        <sz val="11.5"/>
        <rFont val="Segoe UI"/>
        <charset val="134"/>
      </rPr>
      <t>-10</t>
    </r>
    <r>
      <rPr>
        <sz val="11.5"/>
        <rFont val="宋体"/>
        <charset val="134"/>
      </rPr>
      <t>月</t>
    </r>
  </si>
  <si>
    <t>红美人</t>
  </si>
  <si>
    <r>
      <rPr>
        <sz val="11.5"/>
        <rFont val="Segoe UI"/>
        <charset val="134"/>
      </rPr>
      <t>11-12</t>
    </r>
    <r>
      <rPr>
        <sz val="11.5"/>
        <rFont val="宋体"/>
        <charset val="134"/>
      </rPr>
      <t>月</t>
    </r>
  </si>
  <si>
    <t>香橼</t>
  </si>
  <si>
    <r>
      <rPr>
        <sz val="11.5"/>
        <rFont val="Segoe UI"/>
        <charset val="134"/>
      </rPr>
      <t>10-11</t>
    </r>
    <r>
      <rPr>
        <sz val="11.5"/>
        <rFont val="宋体"/>
        <charset val="134"/>
      </rPr>
      <t>月</t>
    </r>
  </si>
  <si>
    <t>地径15cm</t>
  </si>
  <si>
    <t>杨梅</t>
  </si>
  <si>
    <r>
      <rPr>
        <sz val="11.5"/>
        <rFont val="Segoe UI"/>
        <charset val="134"/>
      </rPr>
      <t>6</t>
    </r>
    <r>
      <rPr>
        <sz val="11.5"/>
        <rFont val="宋体"/>
        <charset val="134"/>
      </rPr>
      <t>月</t>
    </r>
  </si>
  <si>
    <t>篷形450cm</t>
  </si>
  <si>
    <t>合计</t>
  </si>
  <si>
    <t>备注：1.根据生长周期定律，以上苗木地径达标树龄均需要6年以上。第一年建议疏除大部分花果，以长根为主；
     2.送货地为浙江省湖州市南浔区浙江水利水电学院（南浔校区），需卸货至校方指定场地，报价含税费、运费、装卸费等所有费用。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</si>
</sst>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5"/>
      <name val="宋体"/>
      <charset val="134"/>
      <scheme val="minor"/>
    </font>
    <font>
      <sz val="11.25"/>
      <name val="宋体"/>
      <charset val="134"/>
    </font>
    <font>
      <sz val="11.5"/>
      <name val="Segoe UI"/>
      <charset val="134"/>
    </font>
    <font>
      <b/>
      <sz val="11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" name="图片 4" descr="无籽大十果桑品种好不好？"/>
        <xdr:cNvPicPr>
          <a:picLocks noChangeAspect="1"/>
        </xdr:cNvPicPr>
      </xdr:nvPicPr>
      <xdr:blipFill>
        <a:stretch>
          <a:fillRect/>
        </a:stretch>
      </xdr:blipFill>
      <xdr:spPr>
        <a:xfrm>
          <a:off x="5099685" y="1790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" name="图片 5" descr="无籽大十果桑品种好不好？"/>
        <xdr:cNvPicPr>
          <a:picLocks noChangeAspect="1"/>
        </xdr:cNvPicPr>
      </xdr:nvPicPr>
      <xdr:blipFill>
        <a:stretch>
          <a:fillRect/>
        </a:stretch>
      </xdr:blipFill>
      <xdr:spPr>
        <a:xfrm>
          <a:off x="5099685" y="1790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8</xdr:row>
      <xdr:rowOff>0</xdr:rowOff>
    </xdr:from>
    <xdr:to>
      <xdr:col>6</xdr:col>
      <xdr:colOff>1646555</xdr:colOff>
      <xdr:row>8</xdr:row>
      <xdr:rowOff>977265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1610" y="7886700"/>
          <a:ext cx="1484630" cy="977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17.6416666666667" style="1" customWidth="1"/>
    <col min="2" max="2" width="10" style="1" customWidth="1"/>
    <col min="3" max="3" width="10.875" style="1" customWidth="1"/>
    <col min="4" max="4" width="7.94166666666667" style="1" customWidth="1"/>
    <col min="5" max="5" width="9.84166666666667" style="1" customWidth="1"/>
    <col min="6" max="6" width="10.625" style="1" customWidth="1"/>
    <col min="7" max="7" width="23.375" style="1" customWidth="1"/>
    <col min="8" max="8" width="13.625" style="1" customWidth="1"/>
    <col min="9" max="11" width="9" style="1"/>
    <col min="12" max="13" width="12.625" style="1"/>
    <col min="14" max="29" width="9" style="1"/>
    <col min="30" max="16381" width="35.875" style="1"/>
    <col min="16382" max="16384" width="9" style="1"/>
  </cols>
  <sheetData>
    <row r="1" ht="86" customHeight="1" spans="1:12">
      <c r="A1" s="2" t="s">
        <v>0</v>
      </c>
      <c r="B1" s="2"/>
      <c r="C1" s="2"/>
      <c r="D1" s="2"/>
      <c r="E1" s="2"/>
      <c r="F1" s="2"/>
      <c r="G1" s="2"/>
      <c r="H1" s="2"/>
    </row>
    <row r="2" ht="5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J2" s="5"/>
      <c r="K2" s="5"/>
      <c r="L2" s="5"/>
    </row>
    <row r="3" ht="80" customHeight="1" spans="1:12">
      <c r="A3" s="3" t="s">
        <v>9</v>
      </c>
      <c r="B3" s="3" t="s">
        <v>10</v>
      </c>
      <c r="C3" s="3" t="s">
        <v>11</v>
      </c>
      <c r="D3" s="3">
        <v>110</v>
      </c>
      <c r="E3" s="3"/>
      <c r="F3" s="3">
        <f t="shared" ref="F3:F9" si="0">D3*E3</f>
        <v>0</v>
      </c>
      <c r="G3" s="6" t="str">
        <f>_xlfn.DISPIMG("ID_163D5E1990D44572BE5B0DFA19E981A8",1)</f>
        <v>=DISPIMG("ID_163D5E1990D44572BE5B0DFA19E981A8",1)</v>
      </c>
      <c r="H3" s="4"/>
    </row>
    <row r="4" ht="80" customHeight="1" spans="1:12">
      <c r="A4" s="3" t="s">
        <v>12</v>
      </c>
      <c r="B4" s="3" t="s">
        <v>13</v>
      </c>
      <c r="C4" s="3" t="s">
        <v>11</v>
      </c>
      <c r="D4" s="3">
        <v>28</v>
      </c>
      <c r="E4" s="3"/>
      <c r="F4" s="3">
        <f t="shared" si="0"/>
        <v>0</v>
      </c>
      <c r="G4" s="6" t="s">
        <v>13</v>
      </c>
      <c r="H4" s="4" t="s">
        <v>14</v>
      </c>
    </row>
    <row r="5" ht="80" customHeight="1" spans="1:12">
      <c r="A5" s="3" t="s">
        <v>15</v>
      </c>
      <c r="B5" s="3" t="s">
        <v>10</v>
      </c>
      <c r="C5" s="3" t="s">
        <v>11</v>
      </c>
      <c r="D5" s="3">
        <f>40+15</f>
        <v>55</v>
      </c>
      <c r="E5" s="3"/>
      <c r="F5" s="3">
        <f t="shared" si="0"/>
        <v>0</v>
      </c>
      <c r="G5" s="6" t="str">
        <f>_xlfn.DISPIMG("ID_75C66313193C44519CDC01832E195DCB",1)</f>
        <v>=DISPIMG("ID_75C66313193C44519CDC01832E195DCB",1)</v>
      </c>
      <c r="H5" s="4"/>
    </row>
    <row r="6" ht="80" customHeight="1" spans="1:12">
      <c r="A6" s="3" t="s">
        <v>16</v>
      </c>
      <c r="B6" s="3" t="s">
        <v>17</v>
      </c>
      <c r="C6" s="3" t="s">
        <v>11</v>
      </c>
      <c r="D6" s="3">
        <v>180</v>
      </c>
      <c r="E6" s="3"/>
      <c r="F6" s="3">
        <f t="shared" si="0"/>
        <v>0</v>
      </c>
      <c r="G6" s="6" t="str">
        <f>_xlfn.DISPIMG("ID_0B0AF65A413A4E98AEFDF16B4CED221B",1)</f>
        <v>=DISPIMG("ID_0B0AF65A413A4E98AEFDF16B4CED221B",1)</v>
      </c>
      <c r="H6" s="4"/>
    </row>
    <row r="7" ht="80" customHeight="1" spans="1:12">
      <c r="A7" s="3" t="s">
        <v>18</v>
      </c>
      <c r="B7" s="3" t="s">
        <v>19</v>
      </c>
      <c r="C7" s="3" t="s">
        <v>11</v>
      </c>
      <c r="D7" s="3">
        <v>55</v>
      </c>
      <c r="E7" s="3"/>
      <c r="F7" s="3">
        <f t="shared" si="0"/>
        <v>0</v>
      </c>
      <c r="G7" s="6" t="str">
        <f>_xlfn.DISPIMG("ID_FD93DDBBB58F4CBCA3411D9FEFDDDD71",1)</f>
        <v>=DISPIMG("ID_FD93DDBBB58F4CBCA3411D9FEFDDDD71",1)</v>
      </c>
      <c r="H7" s="4"/>
    </row>
    <row r="8" ht="80" customHeight="1" spans="1:12">
      <c r="A8" s="3" t="s">
        <v>20</v>
      </c>
      <c r="B8" s="3" t="s">
        <v>21</v>
      </c>
      <c r="C8" s="3" t="s">
        <v>22</v>
      </c>
      <c r="D8" s="3">
        <v>4</v>
      </c>
      <c r="E8" s="3"/>
      <c r="F8" s="3">
        <f t="shared" si="0"/>
        <v>0</v>
      </c>
      <c r="G8" s="6" t="str">
        <f>_xlfn.DISPIMG("ID_EBA57E0BAC0A423385ED9F93B6A6DC37",1)</f>
        <v>=DISPIMG("ID_EBA57E0BAC0A423385ED9F93B6A6DC37",1)</v>
      </c>
      <c r="H8" s="4"/>
    </row>
    <row r="9" ht="80" customHeight="1" spans="1:12">
      <c r="A9" s="3" t="s">
        <v>23</v>
      </c>
      <c r="B9" s="7" t="s">
        <v>24</v>
      </c>
      <c r="C9" s="3" t="s">
        <v>25</v>
      </c>
      <c r="D9" s="3">
        <v>1</v>
      </c>
      <c r="E9" s="3"/>
      <c r="F9" s="3">
        <f t="shared" si="0"/>
        <v>0</v>
      </c>
      <c r="G9" s="6"/>
      <c r="H9" s="4"/>
    </row>
    <row r="10" ht="80" customHeight="1" spans="1:12">
      <c r="A10" s="3" t="s">
        <v>26</v>
      </c>
      <c r="B10" s="3"/>
      <c r="C10" s="3"/>
      <c r="D10" s="3"/>
      <c r="E10" s="3"/>
      <c r="F10" s="3">
        <f>SUM(F3:F9)</f>
        <v>0</v>
      </c>
      <c r="G10" s="6"/>
      <c r="H10" s="4"/>
    </row>
    <row r="11" ht="80" customHeight="1" spans="1:12">
      <c r="A11" s="8" t="s">
        <v>27</v>
      </c>
      <c r="B11" s="9"/>
      <c r="C11" s="9"/>
      <c r="D11" s="9"/>
      <c r="E11" s="9"/>
      <c r="F11" s="9"/>
      <c r="G11" s="9"/>
      <c r="H11" s="10"/>
    </row>
  </sheetData>
  <mergeCells count="2">
    <mergeCell ref="A1:H1"/>
    <mergeCell ref="A11:H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志佳</cp:lastModifiedBy>
  <dcterms:created xsi:type="dcterms:W3CDTF">2023-05-12T11:15:00Z</dcterms:created>
  <dcterms:modified xsi:type="dcterms:W3CDTF">2026-01-30T00:22:27Z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CD14057160014022A11C941512D54C1B_13</vt:lpwstr>
  </property>
  <property fmtid="{D5CDD505-2E9C-101B-9397-08002B2CF9AE}" pid="4" name="CalculationRule">
    <vt:i4>0</vt:i4>
  </property>
</Properties>
</file>